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are\Desktop\"/>
    </mc:Choice>
  </mc:AlternateContent>
  <bookViews>
    <workbookView xWindow="0" yWindow="0" windowWidth="28800" windowHeight="12435"/>
  </bookViews>
  <sheets>
    <sheet name="Lapa1" sheetId="1" r:id="rId1"/>
  </sheets>
  <calcPr calcId="152511"/>
</workbook>
</file>

<file path=xl/calcChain.xml><?xml version="1.0" encoding="utf-8"?>
<calcChain xmlns="http://schemas.openxmlformats.org/spreadsheetml/2006/main">
  <c r="K20" i="1" l="1"/>
  <c r="N19" i="1"/>
  <c r="M19" i="1"/>
  <c r="L19" i="1"/>
  <c r="O19" i="1"/>
  <c r="G19" i="1"/>
  <c r="J19" i="1"/>
  <c r="N18" i="1"/>
  <c r="M18" i="1"/>
  <c r="G18" i="1"/>
  <c r="L18" i="1"/>
  <c r="O18" i="1"/>
  <c r="N17" i="1"/>
  <c r="M17" i="1"/>
  <c r="L17" i="1"/>
  <c r="O17" i="1"/>
  <c r="G17" i="1"/>
  <c r="J17" i="1"/>
  <c r="N16" i="1"/>
  <c r="M16" i="1"/>
  <c r="G16" i="1"/>
  <c r="L16" i="1"/>
  <c r="O16" i="1"/>
  <c r="N15" i="1"/>
  <c r="M15" i="1"/>
  <c r="L15" i="1"/>
  <c r="O15" i="1"/>
  <c r="G15" i="1"/>
  <c r="J15" i="1"/>
  <c r="N14" i="1"/>
  <c r="M14" i="1"/>
  <c r="G14" i="1"/>
  <c r="L14" i="1"/>
  <c r="O14" i="1"/>
  <c r="N13" i="1"/>
  <c r="M13" i="1"/>
  <c r="M12" i="1"/>
  <c r="M20" i="1"/>
  <c r="L13" i="1"/>
  <c r="O13" i="1"/>
  <c r="G13" i="1"/>
  <c r="J13" i="1"/>
  <c r="N12" i="1"/>
  <c r="N20" i="1"/>
  <c r="K12" i="1"/>
  <c r="O12" i="1"/>
  <c r="O20" i="1"/>
  <c r="J14" i="1"/>
  <c r="J16" i="1"/>
  <c r="J18" i="1"/>
  <c r="L12" i="1"/>
  <c r="L20" i="1"/>
  <c r="O22" i="1"/>
  <c r="O23" i="1"/>
  <c r="O21" i="1"/>
  <c r="O24" i="1"/>
  <c r="O25" i="1"/>
  <c r="O7" i="1"/>
</calcChain>
</file>

<file path=xl/sharedStrings.xml><?xml version="1.0" encoding="utf-8"?>
<sst xmlns="http://schemas.openxmlformats.org/spreadsheetml/2006/main" count="61" uniqueCount="52">
  <si>
    <t>Pasūtītājs: Bauskas Kultūras centrs</t>
  </si>
  <si>
    <t>Tāme  ( pielikums 3.1 )</t>
  </si>
  <si>
    <t>Ēkas daļas (telpu grupa 006) konservācija</t>
  </si>
  <si>
    <t>Būves nosaukums: Bauskas kultūras centrs</t>
  </si>
  <si>
    <t xml:space="preserve">Objekta adrese: Kalna iela 16, Bauska, Bauskas novads. </t>
  </si>
  <si>
    <t>Tāme sastādīta:</t>
  </si>
  <si>
    <t>Nr.p.k</t>
  </si>
  <si>
    <t>Darba nosaukums</t>
  </si>
  <si>
    <t>Mērvienība</t>
  </si>
  <si>
    <t>Daudzums</t>
  </si>
  <si>
    <t>Vienības izmaksas</t>
  </si>
  <si>
    <t>Kopējās izmaksas</t>
  </si>
  <si>
    <t>laika norma (c/h)</t>
  </si>
  <si>
    <t>darba samaksas likme (€/h)</t>
  </si>
  <si>
    <t>darba alga (€)</t>
  </si>
  <si>
    <t>materiāli (€)</t>
  </si>
  <si>
    <t>mehānismi (€)</t>
  </si>
  <si>
    <t>kopā (€)</t>
  </si>
  <si>
    <t>darbietilpība (c/h)</t>
  </si>
  <si>
    <t>summa (€)</t>
  </si>
  <si>
    <t>1.</t>
  </si>
  <si>
    <t xml:space="preserve">Celtniecības darbi  </t>
  </si>
  <si>
    <t>1.1</t>
  </si>
  <si>
    <t>Metāla balstu K-1, K-2 un metāla siju S-1, S-2, S-3, S-4, S-5, S-6, S-7 izgatavošana t.sk. metināšanas darbi un gruntēšana , 2x  krāsošana ar alkīda emaljas krāsu 120mkm (virsmas sag. pakāpe -SA2,5 pēc ISO-8501-1)</t>
  </si>
  <si>
    <t>tn</t>
  </si>
  <si>
    <t>1.2</t>
  </si>
  <si>
    <t>Esošo tērauda siju attīrīšana no rūsas un apstrādāšana ar Latvijā sertificētu attikorozijas sastāvu.</t>
  </si>
  <si>
    <t>m</t>
  </si>
  <si>
    <t>1.3</t>
  </si>
  <si>
    <t>gb</t>
  </si>
  <si>
    <t>1.4</t>
  </si>
  <si>
    <t>Montāžas aiļu aizdare pagraba sienā 1,0x1,0x0,8m ar ķieģeļu mūri</t>
  </si>
  <si>
    <t>1.5</t>
  </si>
  <si>
    <t>Ligzdu 300x50 mm  izveidošana ķieģeļu sienā 250mm dziļumā</t>
  </si>
  <si>
    <t>1.6</t>
  </si>
  <si>
    <t>Metāla balstu K-1, K-2 un metāla siju S-1, S-2, S-3, S-4, S-5, S-6, S-7 1-1) montāža t.sk. metināšanas darbi</t>
  </si>
  <si>
    <t>1.7</t>
  </si>
  <si>
    <t>Ligzdu aizdare pēc siju montāžas ar javu B-200</t>
  </si>
  <si>
    <t>Virsizdevumi 8%</t>
  </si>
  <si>
    <t>Peļņa 5%</t>
  </si>
  <si>
    <t>Kopā</t>
  </si>
  <si>
    <t>PVN 21%</t>
  </si>
  <si>
    <t>Summa</t>
  </si>
  <si>
    <t>Sastādīja:</t>
  </si>
  <si>
    <t>_______________________________________________</t>
  </si>
  <si>
    <t>(paraksts un tā atšifrējums, datums)</t>
  </si>
  <si>
    <t xml:space="preserve">Pārbaudīja: </t>
  </si>
  <si>
    <t>Montāžas aiļu izveidošana pagraba sienā 1,0x1,0x0,8m ar būvgružu izvešanu</t>
  </si>
  <si>
    <t>Tiešie izdevumi kopā, t. sk. iedzīvotāju sociālais nodoklis</t>
  </si>
  <si>
    <t>Objekta nosaukums: Pagraba pārseguma pastiprināšana telpu grupai Nr. 006</t>
  </si>
  <si>
    <t>Tāmes izmaksas EUR ar PVN:</t>
  </si>
  <si>
    <t>201__.g. cenās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</si>
</sst>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7" fillId="3" borderId="1" xfId="0" applyFont="1" applyFill="1" applyBorder="1" applyAlignment="1">
      <alignment horizontal="left" wrapText="1"/>
    </xf>
    <xf numFmtId="0" fontId="3" fillId="0" borderId="1" xfId="2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0" fontId="0" fillId="0" borderId="0" xfId="0" applyFont="1"/>
    <xf numFmtId="49" fontId="4" fillId="0" borderId="0" xfId="0" applyNumberFormat="1" applyFont="1" applyFill="1" applyAlignment="1">
      <alignment horizontal="left" vertical="center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2" fontId="7" fillId="3" borderId="7" xfId="1" applyNumberFormat="1" applyFont="1" applyFill="1" applyBorder="1" applyAlignment="1">
      <alignment horizontal="center" vertical="center" wrapText="1"/>
    </xf>
    <xf numFmtId="2" fontId="7" fillId="3" borderId="7" xfId="1" applyNumberFormat="1" applyFont="1" applyFill="1" applyBorder="1" applyAlignment="1">
      <alignment horizontal="center" vertical="center"/>
    </xf>
    <xf numFmtId="2" fontId="7" fillId="3" borderId="8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49" fontId="3" fillId="2" borderId="12" xfId="0" applyNumberFormat="1" applyFont="1" applyFill="1" applyBorder="1"/>
    <xf numFmtId="2" fontId="3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/>
    <xf numFmtId="2" fontId="5" fillId="0" borderId="2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/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7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</cellXfs>
  <cellStyles count="3">
    <cellStyle name="Normal 14" xfId="1"/>
    <cellStyle name="Parasts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V13" sqref="V13"/>
    </sheetView>
  </sheetViews>
  <sheetFormatPr defaultRowHeight="15" x14ac:dyDescent="0.25"/>
  <cols>
    <col min="1" max="1" width="6" customWidth="1"/>
    <col min="2" max="2" width="56.28515625" customWidth="1"/>
    <col min="3" max="15" width="8.28515625" customWidth="1"/>
  </cols>
  <sheetData>
    <row r="1" spans="1:15" s="4" customForma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4" customForma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4" customForma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4" customForma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4" customFormat="1" x14ac:dyDescent="0.25">
      <c r="A5" s="5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4" customFormat="1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ht="15.75" customHeight="1" x14ac:dyDescent="0.25">
      <c r="B7" s="6"/>
      <c r="C7" s="6"/>
      <c r="D7" s="6"/>
      <c r="E7" s="6"/>
      <c r="F7" s="6"/>
      <c r="G7" s="6"/>
      <c r="H7" s="6"/>
      <c r="I7" s="6"/>
      <c r="J7" s="6"/>
      <c r="K7" s="60" t="s">
        <v>50</v>
      </c>
      <c r="L7" s="60"/>
      <c r="M7" s="60"/>
      <c r="N7" s="60"/>
      <c r="O7" s="8">
        <f>O25</f>
        <v>0</v>
      </c>
    </row>
    <row r="8" spans="1:15" s="4" customFormat="1" ht="15.75" customHeight="1" x14ac:dyDescent="0.25">
      <c r="B8" s="9"/>
      <c r="C8" s="9"/>
      <c r="D8" s="9"/>
      <c r="E8" s="9"/>
      <c r="F8" s="9"/>
      <c r="G8" s="9"/>
      <c r="H8" s="9"/>
      <c r="I8" s="9"/>
      <c r="J8" s="9"/>
      <c r="K8" s="61" t="s">
        <v>5</v>
      </c>
      <c r="L8" s="61"/>
      <c r="M8" s="61"/>
      <c r="N8" s="57" t="s">
        <v>51</v>
      </c>
      <c r="O8" s="57"/>
    </row>
    <row r="9" spans="1:15" s="4" customFormat="1" x14ac:dyDescent="0.25">
      <c r="A9" s="69" t="s">
        <v>6</v>
      </c>
      <c r="B9" s="71" t="s">
        <v>7</v>
      </c>
      <c r="C9" s="73" t="s">
        <v>8</v>
      </c>
      <c r="D9" s="73" t="s">
        <v>9</v>
      </c>
      <c r="E9" s="75" t="s">
        <v>10</v>
      </c>
      <c r="F9" s="76"/>
      <c r="G9" s="76"/>
      <c r="H9" s="76"/>
      <c r="I9" s="76"/>
      <c r="J9" s="77"/>
      <c r="K9" s="62" t="s">
        <v>11</v>
      </c>
      <c r="L9" s="62"/>
      <c r="M9" s="62"/>
      <c r="N9" s="62"/>
      <c r="O9" s="62"/>
    </row>
    <row r="10" spans="1:15" s="12" customFormat="1" ht="83.25" x14ac:dyDescent="0.25">
      <c r="A10" s="70"/>
      <c r="B10" s="72"/>
      <c r="C10" s="74"/>
      <c r="D10" s="74"/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14</v>
      </c>
      <c r="M10" s="11" t="s">
        <v>15</v>
      </c>
      <c r="N10" s="11" t="s">
        <v>16</v>
      </c>
      <c r="O10" s="11" t="s">
        <v>19</v>
      </c>
    </row>
    <row r="11" spans="1:15" s="4" customFormat="1" x14ac:dyDescent="0.25">
      <c r="A11" s="13">
        <v>1</v>
      </c>
      <c r="B11" s="14">
        <v>2</v>
      </c>
      <c r="C11" s="14">
        <v>3</v>
      </c>
      <c r="D11" s="14">
        <v>4</v>
      </c>
      <c r="E11" s="15">
        <v>5</v>
      </c>
      <c r="F11" s="15">
        <v>6</v>
      </c>
      <c r="G11" s="14">
        <v>7</v>
      </c>
      <c r="H11" s="15">
        <v>8</v>
      </c>
      <c r="I11" s="15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</row>
    <row r="12" spans="1:15" s="4" customFormat="1" x14ac:dyDescent="0.25">
      <c r="A12" s="13" t="s">
        <v>20</v>
      </c>
      <c r="B12" s="14" t="s">
        <v>21</v>
      </c>
      <c r="C12" s="14"/>
      <c r="D12" s="17"/>
      <c r="E12" s="10"/>
      <c r="F12" s="10"/>
      <c r="G12" s="17"/>
      <c r="H12" s="10"/>
      <c r="I12" s="10"/>
      <c r="J12" s="18"/>
      <c r="K12" s="18">
        <f>SUM(K13:K19)</f>
        <v>0</v>
      </c>
      <c r="L12" s="18">
        <f>SUM(L13:L19)</f>
        <v>0</v>
      </c>
      <c r="M12" s="18">
        <f>SUM(M13:M19)</f>
        <v>0</v>
      </c>
      <c r="N12" s="18">
        <f>SUM(N13:N19)</f>
        <v>0</v>
      </c>
      <c r="O12" s="18">
        <f>SUM(O13:O19)</f>
        <v>0</v>
      </c>
    </row>
    <row r="13" spans="1:15" s="4" customFormat="1" ht="60" x14ac:dyDescent="0.25">
      <c r="A13" s="19" t="s">
        <v>22</v>
      </c>
      <c r="B13" s="1" t="s">
        <v>23</v>
      </c>
      <c r="C13" s="20" t="s">
        <v>24</v>
      </c>
      <c r="D13" s="21">
        <v>1.29</v>
      </c>
      <c r="E13" s="22"/>
      <c r="F13" s="22"/>
      <c r="G13" s="22">
        <f t="shared" ref="G13:G19" si="0">ROUND(E13*F13,2)</f>
        <v>0</v>
      </c>
      <c r="H13" s="22"/>
      <c r="I13" s="23"/>
      <c r="J13" s="24">
        <f>ROUND(G13+H13+I13,2)</f>
        <v>0</v>
      </c>
      <c r="K13" s="25"/>
      <c r="L13" s="25">
        <f t="shared" ref="L13:L19" si="1">ROUND(G13*D13,2)</f>
        <v>0</v>
      </c>
      <c r="M13" s="25">
        <f t="shared" ref="M13:M19" si="2">ROUND(H13*D13,2)</f>
        <v>0</v>
      </c>
      <c r="N13" s="25">
        <f t="shared" ref="N13:N19" si="3">ROUND(I13*D13,2)</f>
        <v>0</v>
      </c>
      <c r="O13" s="25">
        <f t="shared" ref="O13:O19" si="4">SUM(L13:N13)</f>
        <v>0</v>
      </c>
    </row>
    <row r="14" spans="1:15" s="4" customFormat="1" ht="30" x14ac:dyDescent="0.25">
      <c r="A14" s="19" t="s">
        <v>25</v>
      </c>
      <c r="B14" s="2" t="s">
        <v>26</v>
      </c>
      <c r="C14" s="20" t="s">
        <v>27</v>
      </c>
      <c r="D14" s="26">
        <v>40</v>
      </c>
      <c r="E14" s="25"/>
      <c r="F14" s="22"/>
      <c r="G14" s="22">
        <f t="shared" si="0"/>
        <v>0</v>
      </c>
      <c r="H14" s="27"/>
      <c r="I14" s="25"/>
      <c r="J14" s="25">
        <f t="shared" ref="J14:J19" si="5">SUM(G14:I14)</f>
        <v>0</v>
      </c>
      <c r="K14" s="25"/>
      <c r="L14" s="25">
        <f t="shared" si="1"/>
        <v>0</v>
      </c>
      <c r="M14" s="25">
        <f t="shared" si="2"/>
        <v>0</v>
      </c>
      <c r="N14" s="25">
        <f t="shared" si="3"/>
        <v>0</v>
      </c>
      <c r="O14" s="25">
        <f t="shared" si="4"/>
        <v>0</v>
      </c>
    </row>
    <row r="15" spans="1:15" s="4" customFormat="1" ht="30" x14ac:dyDescent="0.25">
      <c r="A15" s="19" t="s">
        <v>28</v>
      </c>
      <c r="B15" s="2" t="s">
        <v>47</v>
      </c>
      <c r="C15" s="20" t="s">
        <v>29</v>
      </c>
      <c r="D15" s="26">
        <v>3</v>
      </c>
      <c r="E15" s="25"/>
      <c r="F15" s="22"/>
      <c r="G15" s="22">
        <f t="shared" si="0"/>
        <v>0</v>
      </c>
      <c r="H15" s="27"/>
      <c r="I15" s="25"/>
      <c r="J15" s="25">
        <f t="shared" si="5"/>
        <v>0</v>
      </c>
      <c r="K15" s="25"/>
      <c r="L15" s="25">
        <f t="shared" si="1"/>
        <v>0</v>
      </c>
      <c r="M15" s="25">
        <f t="shared" si="2"/>
        <v>0</v>
      </c>
      <c r="N15" s="25">
        <f t="shared" si="3"/>
        <v>0</v>
      </c>
      <c r="O15" s="25">
        <f t="shared" si="4"/>
        <v>0</v>
      </c>
    </row>
    <row r="16" spans="1:15" s="4" customFormat="1" ht="30" x14ac:dyDescent="0.25">
      <c r="A16" s="19" t="s">
        <v>30</v>
      </c>
      <c r="B16" s="2" t="s">
        <v>31</v>
      </c>
      <c r="C16" s="20" t="s">
        <v>29</v>
      </c>
      <c r="D16" s="26">
        <v>3</v>
      </c>
      <c r="E16" s="25"/>
      <c r="F16" s="22"/>
      <c r="G16" s="22">
        <f t="shared" si="0"/>
        <v>0</v>
      </c>
      <c r="H16" s="27"/>
      <c r="I16" s="25"/>
      <c r="J16" s="25">
        <f t="shared" si="5"/>
        <v>0</v>
      </c>
      <c r="K16" s="25"/>
      <c r="L16" s="25">
        <f t="shared" si="1"/>
        <v>0</v>
      </c>
      <c r="M16" s="25">
        <f t="shared" si="2"/>
        <v>0</v>
      </c>
      <c r="N16" s="25">
        <f t="shared" si="3"/>
        <v>0</v>
      </c>
      <c r="O16" s="25">
        <f t="shared" si="4"/>
        <v>0</v>
      </c>
    </row>
    <row r="17" spans="1:15" s="4" customFormat="1" x14ac:dyDescent="0.25">
      <c r="A17" s="19" t="s">
        <v>32</v>
      </c>
      <c r="B17" s="3" t="s">
        <v>33</v>
      </c>
      <c r="C17" s="28" t="s">
        <v>29</v>
      </c>
      <c r="D17" s="26">
        <v>3</v>
      </c>
      <c r="E17" s="25"/>
      <c r="F17" s="22"/>
      <c r="G17" s="22">
        <f t="shared" si="0"/>
        <v>0</v>
      </c>
      <c r="H17" s="27"/>
      <c r="I17" s="25"/>
      <c r="J17" s="25">
        <f t="shared" si="5"/>
        <v>0</v>
      </c>
      <c r="K17" s="25"/>
      <c r="L17" s="25">
        <f t="shared" si="1"/>
        <v>0</v>
      </c>
      <c r="M17" s="25">
        <f t="shared" si="2"/>
        <v>0</v>
      </c>
      <c r="N17" s="25">
        <f t="shared" si="3"/>
        <v>0</v>
      </c>
      <c r="O17" s="25">
        <f t="shared" si="4"/>
        <v>0</v>
      </c>
    </row>
    <row r="18" spans="1:15" s="4" customFormat="1" ht="30" x14ac:dyDescent="0.25">
      <c r="A18" s="19" t="s">
        <v>34</v>
      </c>
      <c r="B18" s="3" t="s">
        <v>35</v>
      </c>
      <c r="C18" s="20" t="s">
        <v>24</v>
      </c>
      <c r="D18" s="26">
        <v>1.29</v>
      </c>
      <c r="E18" s="25"/>
      <c r="F18" s="22"/>
      <c r="G18" s="22">
        <f t="shared" si="0"/>
        <v>0</v>
      </c>
      <c r="H18" s="27"/>
      <c r="I18" s="25"/>
      <c r="J18" s="25">
        <f t="shared" si="5"/>
        <v>0</v>
      </c>
      <c r="K18" s="25"/>
      <c r="L18" s="25">
        <f t="shared" si="1"/>
        <v>0</v>
      </c>
      <c r="M18" s="25">
        <f t="shared" si="2"/>
        <v>0</v>
      </c>
      <c r="N18" s="25">
        <f t="shared" si="3"/>
        <v>0</v>
      </c>
      <c r="O18" s="25">
        <f t="shared" si="4"/>
        <v>0</v>
      </c>
    </row>
    <row r="19" spans="1:15" s="4" customFormat="1" x14ac:dyDescent="0.25">
      <c r="A19" s="19" t="s">
        <v>36</v>
      </c>
      <c r="B19" s="2" t="s">
        <v>37</v>
      </c>
      <c r="C19" s="20" t="s">
        <v>29</v>
      </c>
      <c r="D19" s="26">
        <v>3</v>
      </c>
      <c r="E19" s="25"/>
      <c r="F19" s="22"/>
      <c r="G19" s="22">
        <f t="shared" si="0"/>
        <v>0</v>
      </c>
      <c r="H19" s="27"/>
      <c r="I19" s="25"/>
      <c r="J19" s="25">
        <f t="shared" si="5"/>
        <v>0</v>
      </c>
      <c r="K19" s="25"/>
      <c r="L19" s="25">
        <f t="shared" si="1"/>
        <v>0</v>
      </c>
      <c r="M19" s="25">
        <f t="shared" si="2"/>
        <v>0</v>
      </c>
      <c r="N19" s="25">
        <f t="shared" si="3"/>
        <v>0</v>
      </c>
      <c r="O19" s="25">
        <f t="shared" si="4"/>
        <v>0</v>
      </c>
    </row>
    <row r="20" spans="1:15" s="4" customFormat="1" ht="15.75" customHeight="1" x14ac:dyDescent="0.25">
      <c r="A20" s="29"/>
      <c r="B20" s="30"/>
      <c r="C20" s="58" t="s">
        <v>48</v>
      </c>
      <c r="D20" s="58"/>
      <c r="E20" s="58"/>
      <c r="F20" s="58"/>
      <c r="G20" s="58"/>
      <c r="H20" s="58"/>
      <c r="I20" s="58"/>
      <c r="J20" s="59"/>
      <c r="K20" s="31">
        <f>K12</f>
        <v>0</v>
      </c>
      <c r="L20" s="31">
        <f>L12</f>
        <v>0</v>
      </c>
      <c r="M20" s="31">
        <f>M12</f>
        <v>0</v>
      </c>
      <c r="N20" s="31">
        <f>N12</f>
        <v>0</v>
      </c>
      <c r="O20" s="31">
        <f>O12</f>
        <v>0</v>
      </c>
    </row>
    <row r="21" spans="1:15" s="4" customFormat="1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4" t="s">
        <v>38</v>
      </c>
      <c r="K21" s="35"/>
      <c r="L21" s="35"/>
      <c r="M21" s="35"/>
      <c r="N21" s="36"/>
      <c r="O21" s="31">
        <f>ROUND(O20*8%,2)</f>
        <v>0</v>
      </c>
    </row>
    <row r="22" spans="1:15" s="4" customFormat="1" x14ac:dyDescent="0.25">
      <c r="A22" s="37"/>
      <c r="B22" s="33"/>
      <c r="C22" s="33"/>
      <c r="D22" s="33"/>
      <c r="E22" s="33"/>
      <c r="F22" s="33"/>
      <c r="G22" s="33"/>
      <c r="H22" s="33"/>
      <c r="I22" s="33"/>
      <c r="J22" s="34" t="s">
        <v>39</v>
      </c>
      <c r="K22" s="35"/>
      <c r="L22" s="35"/>
      <c r="M22" s="35"/>
      <c r="N22" s="36"/>
      <c r="O22" s="31">
        <f>ROUND(O20*5%,2)</f>
        <v>0</v>
      </c>
    </row>
    <row r="23" spans="1:15" s="4" customFormat="1" x14ac:dyDescent="0.25">
      <c r="A23" s="38"/>
      <c r="B23" s="33"/>
      <c r="C23" s="33"/>
      <c r="D23" s="33"/>
      <c r="E23" s="33"/>
      <c r="F23" s="33"/>
      <c r="G23" s="33"/>
      <c r="H23" s="33"/>
      <c r="I23" s="33"/>
      <c r="J23" s="39" t="s">
        <v>40</v>
      </c>
      <c r="K23" s="35"/>
      <c r="L23" s="35"/>
      <c r="M23" s="35"/>
      <c r="N23" s="36"/>
      <c r="O23" s="31">
        <f>SUM(O20:O22)</f>
        <v>0</v>
      </c>
    </row>
    <row r="24" spans="1:15" s="4" customFormat="1" x14ac:dyDescent="0.25">
      <c r="A24" s="40"/>
      <c r="B24" s="41"/>
      <c r="C24" s="7"/>
      <c r="D24" s="63" t="s">
        <v>41</v>
      </c>
      <c r="E24" s="63"/>
      <c r="F24" s="63"/>
      <c r="G24" s="63"/>
      <c r="H24" s="63"/>
      <c r="I24" s="63"/>
      <c r="J24" s="64"/>
      <c r="K24" s="42"/>
      <c r="L24" s="35"/>
      <c r="M24" s="35"/>
      <c r="N24" s="36"/>
      <c r="O24" s="31">
        <f>ROUND(O23*21%,2)</f>
        <v>0</v>
      </c>
    </row>
    <row r="25" spans="1:15" s="4" customFormat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5" t="s">
        <v>42</v>
      </c>
      <c r="K25" s="46"/>
      <c r="L25" s="47"/>
      <c r="M25" s="47"/>
      <c r="N25" s="48"/>
      <c r="O25" s="31">
        <f>SUM(O23:O24)</f>
        <v>0</v>
      </c>
    </row>
    <row r="26" spans="1:15" s="4" customFormat="1" ht="10.5" customHeigh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35"/>
    </row>
    <row r="27" spans="1:15" s="4" customFormat="1" x14ac:dyDescent="0.25">
      <c r="A27" s="52"/>
      <c r="B27" s="53" t="s">
        <v>43</v>
      </c>
      <c r="C27" s="54"/>
      <c r="D27" s="54"/>
      <c r="E27" s="54" t="s">
        <v>44</v>
      </c>
      <c r="F27" s="54"/>
      <c r="G27" s="54"/>
      <c r="H27" s="54"/>
      <c r="I27" s="54"/>
      <c r="J27" s="65"/>
      <c r="K27" s="65"/>
      <c r="L27" s="55"/>
      <c r="M27" s="55"/>
      <c r="N27" s="54"/>
      <c r="O27" s="54"/>
    </row>
    <row r="28" spans="1:15" s="4" customFormat="1" x14ac:dyDescent="0.25">
      <c r="A28" s="52"/>
      <c r="B28" s="53"/>
      <c r="C28" s="54"/>
      <c r="D28" s="54"/>
      <c r="E28" s="66" t="s">
        <v>45</v>
      </c>
      <c r="F28" s="66"/>
      <c r="G28" s="66"/>
      <c r="H28" s="66"/>
      <c r="I28" s="66"/>
      <c r="J28" s="55"/>
      <c r="K28" s="55"/>
      <c r="L28" s="54"/>
      <c r="M28" s="54"/>
      <c r="N28" s="54"/>
      <c r="O28" s="54"/>
    </row>
    <row r="29" spans="1:15" s="4" customFormat="1" ht="10.5" customHeight="1" x14ac:dyDescent="0.25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s="4" customFormat="1" x14ac:dyDescent="0.25">
      <c r="A30" s="52"/>
      <c r="B30" s="53" t="s">
        <v>46</v>
      </c>
      <c r="C30" s="54"/>
      <c r="D30" s="54"/>
      <c r="E30" s="54" t="s">
        <v>44</v>
      </c>
      <c r="F30" s="54"/>
      <c r="G30" s="54"/>
      <c r="H30" s="54"/>
      <c r="I30" s="56"/>
      <c r="J30" s="54"/>
      <c r="K30" s="54"/>
      <c r="L30" s="54"/>
      <c r="M30" s="54"/>
      <c r="N30" s="54"/>
      <c r="O30" s="54"/>
    </row>
    <row r="31" spans="1:15" s="4" customFormat="1" x14ac:dyDescent="0.25">
      <c r="A31" s="52"/>
      <c r="B31" s="53"/>
      <c r="C31" s="54"/>
      <c r="D31" s="54"/>
      <c r="E31" s="66" t="s">
        <v>45</v>
      </c>
      <c r="F31" s="66"/>
      <c r="G31" s="66"/>
      <c r="H31" s="66"/>
      <c r="I31" s="66"/>
      <c r="J31" s="54"/>
      <c r="K31" s="54"/>
      <c r="L31" s="54"/>
      <c r="M31" s="54"/>
      <c r="N31" s="54"/>
      <c r="O31" s="54"/>
    </row>
  </sheetData>
  <mergeCells count="17">
    <mergeCell ref="J27:K27"/>
    <mergeCell ref="E28:I28"/>
    <mergeCell ref="E31:I31"/>
    <mergeCell ref="A1:O1"/>
    <mergeCell ref="A2:O2"/>
    <mergeCell ref="A3:O3"/>
    <mergeCell ref="A9:A10"/>
    <mergeCell ref="B9:B10"/>
    <mergeCell ref="C9:C10"/>
    <mergeCell ref="D9:D10"/>
    <mergeCell ref="N8:O8"/>
    <mergeCell ref="C20:J20"/>
    <mergeCell ref="K7:N7"/>
    <mergeCell ref="K8:M8"/>
    <mergeCell ref="K9:O9"/>
    <mergeCell ref="D24:J24"/>
    <mergeCell ref="E9:J9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sekretaare</dc:creator>
  <cp:lastModifiedBy>sekretaare</cp:lastModifiedBy>
  <cp:lastPrinted>2017-11-30T09:38:58Z</cp:lastPrinted>
  <dcterms:created xsi:type="dcterms:W3CDTF">2017-11-30T09:31:34Z</dcterms:created>
  <dcterms:modified xsi:type="dcterms:W3CDTF">2017-11-30T09:39:59Z</dcterms:modified>
</cp:coreProperties>
</file>